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2445" windowWidth="18840" windowHeight="9180" tabRatio="505"/>
  </bookViews>
  <sheets>
    <sheet name="ТРАФАРЕТ" sheetId="1" r:id="rId1"/>
  </sheets>
  <calcPr calcId="125725" refMode="R1C1"/>
</workbook>
</file>

<file path=xl/calcChain.xml><?xml version="1.0" encoding="utf-8"?>
<calcChain xmlns="http://schemas.openxmlformats.org/spreadsheetml/2006/main">
  <c r="P13" i="1"/>
  <c r="Q13"/>
  <c r="R13"/>
  <c r="P14"/>
  <c r="Q14"/>
  <c r="R14"/>
  <c r="P15"/>
  <c r="Q15"/>
  <c r="R15"/>
  <c r="D16"/>
  <c r="D12"/>
  <c r="E16"/>
  <c r="E12"/>
  <c r="F16"/>
  <c r="F12"/>
  <c r="G16"/>
  <c r="H16"/>
  <c r="H12" s="1"/>
  <c r="I16"/>
  <c r="I12" s="1"/>
  <c r="J16"/>
  <c r="J12" s="1"/>
  <c r="K16"/>
  <c r="K12" s="1"/>
  <c r="L16"/>
  <c r="L12" s="1"/>
  <c r="M16"/>
  <c r="M12" s="1"/>
  <c r="N16"/>
  <c r="N12" s="1"/>
  <c r="O16"/>
  <c r="O12" s="1"/>
  <c r="P17"/>
  <c r="Q17"/>
  <c r="R17"/>
  <c r="P18"/>
  <c r="Q18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6"/>
  <c r="Q46"/>
  <c r="R46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G12"/>
  <c r="Q12" l="1"/>
  <c r="R16"/>
  <c r="Q16"/>
  <c r="P12"/>
  <c r="P16"/>
  <c r="R12"/>
</calcChain>
</file>

<file path=xl/sharedStrings.xml><?xml version="1.0" encoding="utf-8"?>
<sst xmlns="http://schemas.openxmlformats.org/spreadsheetml/2006/main" count="125" uniqueCount="83">
  <si>
    <t>Раздел II. Формирование и выполнение территориальной программы государственных гарантий бесплатного оказания гражданам медицинской помощи</t>
  </si>
  <si>
    <t>(2000)</t>
  </si>
  <si>
    <t>Код по ОКЕИ: рубль – 383, единица – 642, человек – 792</t>
  </si>
  <si>
    <t>Наименование показателя</t>
  </si>
  <si>
    <t>Единица измерения</t>
  </si>
  <si>
    <t>№ стр.</t>
  </si>
  <si>
    <t>Объемы медицинской помощи и финансирования за счет:</t>
  </si>
  <si>
    <t>Всего</t>
  </si>
  <si>
    <t>бюджета субъекта Российской Федерации</t>
  </si>
  <si>
    <t>средств ОМС на территориальную программу ОМС</t>
  </si>
  <si>
    <t>рассчи-
тано</t>
  </si>
  <si>
    <t>утверждено</t>
  </si>
  <si>
    <t>исполнено</t>
  </si>
  <si>
    <t>рассчитано (сумма  гр. 4+7+10)</t>
  </si>
  <si>
    <t>утверждено (сумма  гр. 5+8+11)</t>
  </si>
  <si>
    <t>рассчитано</t>
  </si>
  <si>
    <t>всего</t>
  </si>
  <si>
    <t>руб</t>
  </si>
  <si>
    <t>01</t>
  </si>
  <si>
    <t>вызовов, ед</t>
  </si>
  <si>
    <t>02</t>
  </si>
  <si>
    <t>03</t>
  </si>
  <si>
    <t>04</t>
  </si>
  <si>
    <t>05</t>
  </si>
  <si>
    <t>06</t>
  </si>
  <si>
    <t>07</t>
  </si>
  <si>
    <t>посещений, ед</t>
  </si>
  <si>
    <t>08</t>
  </si>
  <si>
    <t>09</t>
  </si>
  <si>
    <t>койко-дней, ед</t>
  </si>
  <si>
    <t>случаев госпитализации, ед</t>
  </si>
  <si>
    <t>пациенто-дней, ед</t>
  </si>
  <si>
    <t>паллиативная медицинская помощь в стационарных условиях</t>
  </si>
  <si>
    <r>
      <t>*)</t>
    </r>
    <r>
      <rPr>
        <sz val="9"/>
        <rFont val="Times New Roman"/>
        <family val="1"/>
        <charset val="204"/>
      </rPr>
      <t xml:space="preserve"> одно обращение в связи с заболеванием включает кратность посещений по данному заболеванию (два и более)</t>
    </r>
  </si>
  <si>
    <t>__</t>
  </si>
  <si>
    <t>исполнено (сумма гр. 6+9+13)</t>
  </si>
  <si>
    <t>случаев лечения, ед.</t>
  </si>
  <si>
    <t>прочие виды медицинских и иных услуг</t>
  </si>
  <si>
    <t>из них при страховых случаях, видах и условиях оказания медицинской помощи, установленных бзовой  программой ОМС</t>
  </si>
  <si>
    <t>местного бюджета</t>
  </si>
  <si>
    <t>из них на оказание медицинской помощи лицам, застрахованным на территории других субъектов (из графы 14)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</si>
  <si>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</si>
  <si>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</si>
  <si>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</si>
  <si>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</si>
  <si>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</si>
  <si>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</si>
  <si>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</si>
  <si>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</si>
  <si>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</si>
  <si>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</si>
  <si>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</si>
  <si>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</si>
  <si>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</si>
  <si>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</si>
  <si>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</si>
  <si>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</si>
  <si>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</si>
  <si>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</si>
  <si>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</si>
  <si>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</si>
  <si>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Объемы финансирования медицинской помощи - всего (сумма строк 04+05+22+34+42+43), 
    в том числе:</t>
  </si>
  <si>
    <t>скорая, в том числе скорая специализированная медицинская помощь, оказанная вне медицинской организации</t>
  </si>
  <si>
    <t>медицинская помощь, оказанная в амбулаторных условиях (сумма строк 07+17+19):</t>
  </si>
  <si>
    <t>с профилактическими и иными целями, всего, 
из них:</t>
  </si>
  <si>
    <t xml:space="preserve"> профилактические медицинские осмотры </t>
  </si>
  <si>
    <t>в рамках диспансеризации</t>
  </si>
  <si>
    <t>паллиативная медицинская помощь</t>
  </si>
  <si>
    <t>паллиативная медицинская помощь, осуществляемая выездными патронажными бригадами</t>
  </si>
  <si>
    <t>в неотложной форме</t>
  </si>
  <si>
    <t xml:space="preserve">        в связи с заболеваниями</t>
  </si>
  <si>
    <t>обращений*), ед.</t>
  </si>
  <si>
    <t>специализированная медицинская помощь, оказанная в стационарных условиях, всего, 
из них:</t>
  </si>
  <si>
    <t xml:space="preserve">                                                                              медицинская реабилитация</t>
  </si>
  <si>
    <t>по профилю «онкология»</t>
  </si>
  <si>
    <t>медицинская помощь в условиях дневного стационара, всего, 
из них:</t>
  </si>
  <si>
    <t>при экстракорпоральном оплодотворении</t>
  </si>
  <si>
    <t>случаев, ед</t>
  </si>
  <si>
    <t>из них:                                                                         расходы на транспортировку пациентов</t>
  </si>
  <si>
    <t>в том числе:
медицинская реабилитация детям от 0 до 17 лет</t>
  </si>
  <si>
    <t>лиц, которым оказана мед. помощь, чел.</t>
  </si>
  <si>
    <t>из них при страховых случаях, видах и условиях оказания мед. помощи, установленных бзовой  программой ОМС</t>
  </si>
  <si>
    <t>ГБУЗ РК "Воркутинский родильный дом " 2019 год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</si>
</sst>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4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6" applyNumberFormat="0" applyAlignment="0" applyProtection="0"/>
    <xf numFmtId="0" fontId="11" fillId="12" borderId="17" applyNumberFormat="0" applyAlignment="0" applyProtection="0"/>
    <xf numFmtId="0" fontId="12" fillId="12" borderId="16" applyNumberFormat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13" borderId="22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23" applyNumberFormat="0" applyFont="0" applyAlignment="0" applyProtection="0"/>
    <xf numFmtId="0" fontId="22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6" fillId="0" borderId="0" xfId="0" applyFont="1" applyFill="1"/>
    <xf numFmtId="0" fontId="3" fillId="0" borderId="0" xfId="0" applyFont="1"/>
    <xf numFmtId="49" fontId="7" fillId="0" borderId="0" xfId="0" applyNumberFormat="1" applyFont="1"/>
    <xf numFmtId="3" fontId="2" fillId="2" borderId="1" xfId="0" applyNumberFormat="1" applyFont="1" applyFill="1" applyBorder="1" applyAlignment="1" applyProtection="1">
      <alignment horizontal="center" wrapText="1"/>
    </xf>
    <xf numFmtId="3" fontId="3" fillId="2" borderId="1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2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/>
    </xf>
    <xf numFmtId="3" fontId="2" fillId="18" borderId="1" xfId="0" applyNumberFormat="1" applyFont="1" applyFill="1" applyBorder="1" applyAlignment="1" applyProtection="1">
      <alignment horizontal="center" wrapText="1"/>
    </xf>
    <xf numFmtId="3" fontId="2" fillId="19" borderId="1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NumberFormat="1" applyFont="1" applyFill="1" applyBorder="1" applyAlignment="1" applyProtection="1">
      <alignment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left" vertical="center" wrapText="1" indent="2"/>
    </xf>
    <xf numFmtId="3" fontId="2" fillId="20" borderId="1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25" xfId="0" applyNumberFormat="1" applyFont="1" applyFill="1" applyBorder="1" applyAlignment="1" applyProtection="1">
      <alignment vertical="top" wrapText="1"/>
    </xf>
    <xf numFmtId="0" fontId="3" fillId="0" borderId="27" xfId="0" applyNumberFormat="1" applyFont="1" applyFill="1" applyBorder="1" applyAlignment="1" applyProtection="1">
      <alignment vertical="top" wrapText="1"/>
    </xf>
    <xf numFmtId="0" fontId="0" fillId="0" borderId="0" xfId="0" applyFont="1"/>
    <xf numFmtId="0" fontId="3" fillId="0" borderId="26" xfId="0" applyNumberFormat="1" applyFont="1" applyFill="1" applyBorder="1" applyAlignment="1" applyProtection="1">
      <alignment horizontal="left" vertical="center" wrapText="1" indent="1"/>
    </xf>
    <xf numFmtId="0" fontId="3" fillId="0" borderId="29" xfId="0" applyNumberFormat="1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21" borderId="14" xfId="0" applyNumberFormat="1" applyFont="1" applyFill="1" applyBorder="1" applyAlignment="1" applyProtection="1">
      <alignment horizontal="left" vertical="center" wrapText="1" indent="2"/>
    </xf>
    <xf numFmtId="0" fontId="3" fillId="21" borderId="15" xfId="0" applyNumberFormat="1" applyFont="1" applyFill="1" applyBorder="1" applyAlignment="1" applyProtection="1">
      <alignment horizontal="left" vertical="center" wrapText="1" indent="2"/>
    </xf>
    <xf numFmtId="0" fontId="3" fillId="21" borderId="14" xfId="0" applyNumberFormat="1" applyFont="1" applyFill="1" applyBorder="1" applyAlignment="1" applyProtection="1">
      <alignment horizontal="left" vertical="center" wrapText="1" indent="3"/>
    </xf>
    <xf numFmtId="0" fontId="3" fillId="21" borderId="15" xfId="0" applyNumberFormat="1" applyFont="1" applyFill="1" applyBorder="1" applyAlignment="1" applyProtection="1">
      <alignment horizontal="left" vertical="center" wrapText="1" indent="3"/>
    </xf>
    <xf numFmtId="0" fontId="3" fillId="0" borderId="28" xfId="0" applyNumberFormat="1" applyFont="1" applyFill="1" applyBorder="1" applyAlignment="1" applyProtection="1">
      <alignment horizontal="left" vertical="center" wrapText="1" indent="1"/>
    </xf>
    <xf numFmtId="0" fontId="3" fillId="0" borderId="26" xfId="0" applyNumberFormat="1" applyFont="1" applyFill="1" applyBorder="1" applyAlignment="1" applyProtection="1">
      <alignment horizontal="left" vertical="center" wrapText="1" indent="3"/>
    </xf>
    <xf numFmtId="0" fontId="3" fillId="0" borderId="29" xfId="0" applyNumberFormat="1" applyFont="1" applyFill="1" applyBorder="1" applyAlignment="1" applyProtection="1">
      <alignment horizontal="left" vertical="center" wrapText="1" indent="3"/>
    </xf>
    <xf numFmtId="0" fontId="3" fillId="0" borderId="28" xfId="0" applyNumberFormat="1" applyFont="1" applyFill="1" applyBorder="1" applyAlignment="1" applyProtection="1">
      <alignment horizontal="left" vertical="center" wrapText="1" indent="3"/>
    </xf>
    <xf numFmtId="0" fontId="3" fillId="21" borderId="26" xfId="0" applyNumberFormat="1" applyFont="1" applyFill="1" applyBorder="1" applyAlignment="1" applyProtection="1">
      <alignment horizontal="left" vertical="center" wrapText="1" indent="4"/>
    </xf>
    <xf numFmtId="0" fontId="3" fillId="21" borderId="29" xfId="0" applyNumberFormat="1" applyFont="1" applyFill="1" applyBorder="1" applyAlignment="1" applyProtection="1">
      <alignment horizontal="left" vertical="center" wrapText="1" indent="4"/>
    </xf>
    <xf numFmtId="0" fontId="3" fillId="21" borderId="28" xfId="0" applyNumberFormat="1" applyFont="1" applyFill="1" applyBorder="1" applyAlignment="1" applyProtection="1">
      <alignment horizontal="left" vertical="center" wrapText="1" indent="4"/>
    </xf>
    <xf numFmtId="0" fontId="3" fillId="21" borderId="26" xfId="0" applyNumberFormat="1" applyFont="1" applyFill="1" applyBorder="1" applyAlignment="1" applyProtection="1">
      <alignment horizontal="left" vertical="center" wrapText="1" indent="3"/>
    </xf>
    <xf numFmtId="0" fontId="3" fillId="21" borderId="29" xfId="0" applyNumberFormat="1" applyFont="1" applyFill="1" applyBorder="1" applyAlignment="1" applyProtection="1">
      <alignment horizontal="left" vertical="center" wrapText="1" indent="3"/>
    </xf>
    <xf numFmtId="0" fontId="3" fillId="21" borderId="28" xfId="0" applyNumberFormat="1" applyFont="1" applyFill="1" applyBorder="1" applyAlignment="1" applyProtection="1">
      <alignment horizontal="left" vertical="center" wrapText="1" indent="3"/>
    </xf>
    <xf numFmtId="0" fontId="3" fillId="0" borderId="26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vertical="center" wrapText="1"/>
    </xf>
    <xf numFmtId="0" fontId="3" fillId="0" borderId="30" xfId="0" applyNumberFormat="1" applyFont="1" applyFill="1" applyBorder="1" applyAlignment="1" applyProtection="1">
      <alignment horizontal="left" vertical="center" wrapText="1" indent="2"/>
    </xf>
    <xf numFmtId="0" fontId="3" fillId="0" borderId="28" xfId="0" applyNumberFormat="1" applyFont="1" applyFill="1" applyBorder="1" applyAlignment="1" applyProtection="1">
      <alignment horizontal="left" vertical="center" wrapText="1" indent="2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 2" xfId="20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U71"/>
  <sheetViews>
    <sheetView tabSelected="1" zoomScale="85" zoomScaleNormal="85" workbookViewId="0">
      <pane ySplit="11" topLeftCell="A12" activePane="bottomLeft" state="frozenSplit"/>
      <selection pane="bottomLeft" activeCell="K3" sqref="K3"/>
    </sheetView>
  </sheetViews>
  <sheetFormatPr defaultRowHeight="12.75"/>
  <cols>
    <col min="1" max="1" width="30.85546875" customWidth="1"/>
    <col min="2" max="2" width="12.42578125" customWidth="1"/>
    <col min="3" max="3" width="4.42578125" customWidth="1"/>
    <col min="4" max="4" width="11.85546875" customWidth="1"/>
    <col min="5" max="10" width="11.7109375" customWidth="1"/>
    <col min="11" max="11" width="11.85546875" customWidth="1"/>
    <col min="12" max="12" width="22.42578125" customWidth="1"/>
    <col min="13" max="13" width="12.7109375" customWidth="1"/>
    <col min="14" max="14" width="16.140625" customWidth="1"/>
    <col min="15" max="15" width="14.140625" customWidth="1"/>
    <col min="16" max="18" width="11.85546875" customWidth="1"/>
    <col min="19" max="19" width="11.140625" customWidth="1"/>
  </cols>
  <sheetData>
    <row r="2" spans="1:19">
      <c r="A2" s="54" t="s">
        <v>0</v>
      </c>
      <c r="B2" s="54"/>
      <c r="C2" s="54"/>
      <c r="D2" s="55"/>
      <c r="E2" s="56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5">
      <c r="A3" s="11" t="s">
        <v>1</v>
      </c>
      <c r="B3" s="1"/>
      <c r="C3" s="1"/>
      <c r="D3" s="1"/>
      <c r="E3" s="1"/>
      <c r="F3" s="1"/>
      <c r="G3" s="1"/>
      <c r="H3" s="1"/>
      <c r="I3" s="1"/>
      <c r="J3" s="1"/>
      <c r="K3" s="1" t="s">
        <v>82</v>
      </c>
      <c r="L3" s="1"/>
      <c r="M3" s="57" t="s">
        <v>2</v>
      </c>
      <c r="N3" s="57"/>
      <c r="O3" s="57"/>
      <c r="P3" s="57"/>
      <c r="Q3" s="57"/>
      <c r="R3" s="57"/>
      <c r="S3" s="57"/>
    </row>
    <row r="4" spans="1:19" ht="12.75" customHeight="1">
      <c r="A4" s="58" t="s">
        <v>3</v>
      </c>
      <c r="B4" s="41" t="s">
        <v>4</v>
      </c>
      <c r="C4" s="41" t="s">
        <v>5</v>
      </c>
      <c r="D4" s="38" t="s">
        <v>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1" t="s">
        <v>7</v>
      </c>
      <c r="Q4" s="41"/>
      <c r="R4" s="41"/>
    </row>
    <row r="5" spans="1:19" ht="9" customHeight="1">
      <c r="A5" s="58"/>
      <c r="B5" s="41"/>
      <c r="C5" s="41"/>
      <c r="D5" s="42" t="s">
        <v>39</v>
      </c>
      <c r="E5" s="43"/>
      <c r="F5" s="44"/>
      <c r="G5" s="41" t="s">
        <v>8</v>
      </c>
      <c r="H5" s="41"/>
      <c r="I5" s="41"/>
      <c r="J5" s="42" t="s">
        <v>9</v>
      </c>
      <c r="K5" s="43"/>
      <c r="L5" s="43"/>
      <c r="M5" s="43"/>
      <c r="N5" s="43"/>
      <c r="O5" s="44"/>
      <c r="P5" s="41"/>
      <c r="Q5" s="41"/>
      <c r="R5" s="41"/>
    </row>
    <row r="6" spans="1:19" ht="8.25" customHeight="1">
      <c r="A6" s="58"/>
      <c r="B6" s="41"/>
      <c r="C6" s="41"/>
      <c r="D6" s="45"/>
      <c r="E6" s="46"/>
      <c r="F6" s="47"/>
      <c r="G6" s="41"/>
      <c r="H6" s="41"/>
      <c r="I6" s="41"/>
      <c r="J6" s="45"/>
      <c r="K6" s="46"/>
      <c r="L6" s="46"/>
      <c r="M6" s="46"/>
      <c r="N6" s="46"/>
      <c r="O6" s="47"/>
      <c r="P6" s="41"/>
      <c r="Q6" s="41"/>
      <c r="R6" s="41"/>
    </row>
    <row r="7" spans="1:19" ht="6.75" customHeight="1">
      <c r="A7" s="58"/>
      <c r="B7" s="41"/>
      <c r="C7" s="41"/>
      <c r="D7" s="45"/>
      <c r="E7" s="46"/>
      <c r="F7" s="47"/>
      <c r="G7" s="41"/>
      <c r="H7" s="41"/>
      <c r="I7" s="41"/>
      <c r="J7" s="48"/>
      <c r="K7" s="49"/>
      <c r="L7" s="49"/>
      <c r="M7" s="49"/>
      <c r="N7" s="49"/>
      <c r="O7" s="50"/>
      <c r="P7" s="41"/>
      <c r="Q7" s="41"/>
      <c r="R7" s="41"/>
    </row>
    <row r="8" spans="1:19">
      <c r="A8" s="58"/>
      <c r="B8" s="41"/>
      <c r="C8" s="41"/>
      <c r="D8" s="45"/>
      <c r="E8" s="46"/>
      <c r="F8" s="47"/>
      <c r="G8" s="41"/>
      <c r="H8" s="41"/>
      <c r="I8" s="41"/>
      <c r="J8" s="41" t="s">
        <v>10</v>
      </c>
      <c r="K8" s="41" t="s">
        <v>11</v>
      </c>
      <c r="L8" s="41"/>
      <c r="M8" s="38" t="s">
        <v>12</v>
      </c>
      <c r="N8" s="39"/>
      <c r="O8" s="40"/>
      <c r="P8" s="51" t="s">
        <v>13</v>
      </c>
      <c r="Q8" s="51" t="s">
        <v>14</v>
      </c>
      <c r="R8" s="51" t="s">
        <v>35</v>
      </c>
    </row>
    <row r="9" spans="1:19" ht="48.75" customHeight="1">
      <c r="A9" s="58"/>
      <c r="B9" s="41"/>
      <c r="C9" s="41"/>
      <c r="D9" s="48"/>
      <c r="E9" s="49"/>
      <c r="F9" s="50"/>
      <c r="G9" s="41"/>
      <c r="H9" s="41"/>
      <c r="I9" s="41"/>
      <c r="J9" s="41"/>
      <c r="K9" s="41"/>
      <c r="L9" s="41"/>
      <c r="M9" s="41" t="s">
        <v>16</v>
      </c>
      <c r="N9" s="41" t="s">
        <v>38</v>
      </c>
      <c r="O9" s="51" t="s">
        <v>40</v>
      </c>
      <c r="P9" s="52"/>
      <c r="Q9" s="52"/>
      <c r="R9" s="52"/>
    </row>
    <row r="10" spans="1:19" ht="63.75" customHeight="1">
      <c r="A10" s="58"/>
      <c r="B10" s="41"/>
      <c r="C10" s="41"/>
      <c r="D10" s="2" t="s">
        <v>15</v>
      </c>
      <c r="E10" s="2" t="s">
        <v>11</v>
      </c>
      <c r="F10" s="2" t="s">
        <v>12</v>
      </c>
      <c r="G10" s="2" t="s">
        <v>15</v>
      </c>
      <c r="H10" s="2" t="s">
        <v>11</v>
      </c>
      <c r="I10" s="2" t="s">
        <v>12</v>
      </c>
      <c r="J10" s="2" t="s">
        <v>16</v>
      </c>
      <c r="K10" s="2" t="s">
        <v>16</v>
      </c>
      <c r="L10" s="2" t="s">
        <v>81</v>
      </c>
      <c r="M10" s="41"/>
      <c r="N10" s="41"/>
      <c r="O10" s="53"/>
      <c r="P10" s="53"/>
      <c r="Q10" s="53"/>
      <c r="R10" s="53"/>
    </row>
    <row r="11" spans="1:19" s="35" customFormat="1">
      <c r="A11" s="3">
        <v>1</v>
      </c>
      <c r="B11" s="3">
        <v>2</v>
      </c>
      <c r="C11" s="3">
        <v>3</v>
      </c>
      <c r="D11" s="4">
        <v>4</v>
      </c>
      <c r="E11" s="4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5">
        <v>14</v>
      </c>
      <c r="O11" s="5">
        <v>15</v>
      </c>
      <c r="P11" s="5">
        <v>16</v>
      </c>
      <c r="Q11" s="5">
        <v>17</v>
      </c>
      <c r="R11" s="3">
        <v>18</v>
      </c>
    </row>
    <row r="12" spans="1:19" ht="51">
      <c r="A12" s="23" t="s">
        <v>61</v>
      </c>
      <c r="B12" s="30" t="s">
        <v>17</v>
      </c>
      <c r="C12" s="6" t="s">
        <v>18</v>
      </c>
      <c r="D12" s="12">
        <f t="shared" ref="D12:O12" si="0">D15+D16+D33+D45+D53+D54</f>
        <v>0</v>
      </c>
      <c r="E12" s="12">
        <f t="shared" si="0"/>
        <v>0</v>
      </c>
      <c r="F12" s="12">
        <f t="shared" si="0"/>
        <v>0</v>
      </c>
      <c r="G12" s="12">
        <f t="shared" si="0"/>
        <v>3723517</v>
      </c>
      <c r="H12" s="12">
        <f t="shared" si="0"/>
        <v>3723517</v>
      </c>
      <c r="I12" s="12">
        <f t="shared" si="0"/>
        <v>3153869</v>
      </c>
      <c r="J12" s="12">
        <f t="shared" si="0"/>
        <v>165706414</v>
      </c>
      <c r="K12" s="12">
        <f t="shared" si="0"/>
        <v>165706414</v>
      </c>
      <c r="L12" s="12">
        <f t="shared" si="0"/>
        <v>165706414</v>
      </c>
      <c r="M12" s="12">
        <f t="shared" si="0"/>
        <v>174686946</v>
      </c>
      <c r="N12" s="12">
        <f t="shared" si="0"/>
        <v>174686946</v>
      </c>
      <c r="O12" s="12">
        <f t="shared" si="0"/>
        <v>4642345</v>
      </c>
      <c r="P12" s="13">
        <f t="shared" ref="P12:P55" si="1">D12+G12+J12</f>
        <v>169429931</v>
      </c>
      <c r="Q12" s="13">
        <f t="shared" ref="Q12:Q55" si="2">E12+H12+K12</f>
        <v>169429931</v>
      </c>
      <c r="R12" s="13">
        <f t="shared" ref="R12:R55" si="3">F12+I12+M12</f>
        <v>177840815</v>
      </c>
    </row>
    <row r="13" spans="1:19">
      <c r="A13" s="36" t="s">
        <v>62</v>
      </c>
      <c r="B13" s="30" t="s">
        <v>19</v>
      </c>
      <c r="C13" s="6" t="s">
        <v>20</v>
      </c>
      <c r="D13" s="21"/>
      <c r="E13" s="21"/>
      <c r="F13" s="21"/>
      <c r="G13" s="22"/>
      <c r="H13" s="22"/>
      <c r="I13" s="22"/>
      <c r="J13" s="15"/>
      <c r="K13" s="15"/>
      <c r="L13" s="15"/>
      <c r="M13" s="15"/>
      <c r="N13" s="15"/>
      <c r="O13" s="15"/>
      <c r="P13" s="13">
        <f t="shared" si="1"/>
        <v>0</v>
      </c>
      <c r="Q13" s="13">
        <f t="shared" si="2"/>
        <v>0</v>
      </c>
      <c r="R13" s="13">
        <f t="shared" si="3"/>
        <v>0</v>
      </c>
    </row>
    <row r="14" spans="1:19" ht="42" customHeight="1">
      <c r="A14" s="37"/>
      <c r="B14" s="30" t="s">
        <v>80</v>
      </c>
      <c r="C14" s="6" t="s">
        <v>21</v>
      </c>
      <c r="D14" s="21"/>
      <c r="E14" s="21"/>
      <c r="F14" s="21"/>
      <c r="G14" s="22"/>
      <c r="H14" s="22"/>
      <c r="I14" s="22"/>
      <c r="J14" s="15"/>
      <c r="K14" s="15"/>
      <c r="L14" s="15"/>
      <c r="M14" s="15"/>
      <c r="N14" s="15"/>
      <c r="O14" s="15"/>
      <c r="P14" s="13">
        <f t="shared" si="1"/>
        <v>0</v>
      </c>
      <c r="Q14" s="13">
        <f t="shared" si="2"/>
        <v>0</v>
      </c>
      <c r="R14" s="13">
        <f t="shared" si="3"/>
        <v>0</v>
      </c>
    </row>
    <row r="15" spans="1:19">
      <c r="A15" s="37"/>
      <c r="B15" s="29" t="s">
        <v>17</v>
      </c>
      <c r="C15" s="6" t="s">
        <v>22</v>
      </c>
      <c r="D15" s="21"/>
      <c r="E15" s="21"/>
      <c r="F15" s="21"/>
      <c r="G15" s="22"/>
      <c r="H15" s="22"/>
      <c r="I15" s="22"/>
      <c r="J15" s="15"/>
      <c r="K15" s="15"/>
      <c r="L15" s="15"/>
      <c r="M15" s="15"/>
      <c r="N15" s="15"/>
      <c r="O15" s="15"/>
      <c r="P15" s="13">
        <f t="shared" si="1"/>
        <v>0</v>
      </c>
      <c r="Q15" s="13">
        <f t="shared" si="2"/>
        <v>0</v>
      </c>
      <c r="R15" s="13">
        <f t="shared" si="3"/>
        <v>0</v>
      </c>
    </row>
    <row r="16" spans="1:19" ht="38.25">
      <c r="A16" s="25" t="s">
        <v>63</v>
      </c>
      <c r="B16" s="33" t="s">
        <v>17</v>
      </c>
      <c r="C16" s="6" t="s">
        <v>23</v>
      </c>
      <c r="D16" s="27">
        <f t="shared" ref="D16:O16" si="4">D18+D28+D30</f>
        <v>0</v>
      </c>
      <c r="E16" s="27">
        <f t="shared" si="4"/>
        <v>0</v>
      </c>
      <c r="F16" s="27">
        <f t="shared" si="4"/>
        <v>0</v>
      </c>
      <c r="G16" s="27">
        <f t="shared" si="4"/>
        <v>1541909</v>
      </c>
      <c r="H16" s="27">
        <f t="shared" si="4"/>
        <v>1541909</v>
      </c>
      <c r="I16" s="27">
        <f t="shared" si="4"/>
        <v>1254329</v>
      </c>
      <c r="J16" s="27">
        <f t="shared" si="4"/>
        <v>34916778</v>
      </c>
      <c r="K16" s="27">
        <f t="shared" si="4"/>
        <v>34916778</v>
      </c>
      <c r="L16" s="27">
        <f t="shared" si="4"/>
        <v>34916778</v>
      </c>
      <c r="M16" s="27">
        <f t="shared" si="4"/>
        <v>36222372</v>
      </c>
      <c r="N16" s="27">
        <f t="shared" si="4"/>
        <v>36222372</v>
      </c>
      <c r="O16" s="27">
        <f t="shared" si="4"/>
        <v>739003</v>
      </c>
      <c r="P16" s="13">
        <f t="shared" si="1"/>
        <v>36458687</v>
      </c>
      <c r="Q16" s="13">
        <f t="shared" si="2"/>
        <v>36458687</v>
      </c>
      <c r="R16" s="13">
        <f t="shared" si="3"/>
        <v>37476701</v>
      </c>
    </row>
    <row r="17" spans="1:18" ht="27.75" customHeight="1">
      <c r="A17" s="59" t="s">
        <v>64</v>
      </c>
      <c r="B17" s="28" t="s">
        <v>26</v>
      </c>
      <c r="C17" s="6" t="s">
        <v>24</v>
      </c>
      <c r="D17" s="14"/>
      <c r="E17" s="14"/>
      <c r="F17" s="14"/>
      <c r="G17" s="14">
        <v>1376</v>
      </c>
      <c r="H17" s="14">
        <v>1376</v>
      </c>
      <c r="I17" s="14">
        <v>1231</v>
      </c>
      <c r="J17" s="15">
        <v>14915</v>
      </c>
      <c r="K17" s="15">
        <v>14915</v>
      </c>
      <c r="L17" s="15">
        <v>14915</v>
      </c>
      <c r="M17" s="15">
        <v>15318</v>
      </c>
      <c r="N17" s="15">
        <v>15318</v>
      </c>
      <c r="O17" s="15">
        <v>403</v>
      </c>
      <c r="P17" s="13">
        <f t="shared" si="1"/>
        <v>16291</v>
      </c>
      <c r="Q17" s="13">
        <f t="shared" si="2"/>
        <v>16291</v>
      </c>
      <c r="R17" s="13">
        <f t="shared" si="3"/>
        <v>16549</v>
      </c>
    </row>
    <row r="18" spans="1:18">
      <c r="A18" s="60"/>
      <c r="B18" s="29" t="s">
        <v>17</v>
      </c>
      <c r="C18" s="6" t="s">
        <v>25</v>
      </c>
      <c r="D18" s="14"/>
      <c r="E18" s="14"/>
      <c r="F18" s="14"/>
      <c r="G18" s="14">
        <v>1524186</v>
      </c>
      <c r="H18" s="14">
        <v>1524186</v>
      </c>
      <c r="I18" s="14">
        <v>1249898</v>
      </c>
      <c r="J18" s="15">
        <v>15604491</v>
      </c>
      <c r="K18" s="15">
        <v>15604491</v>
      </c>
      <c r="L18" s="15">
        <v>15604491</v>
      </c>
      <c r="M18" s="15">
        <v>16263845</v>
      </c>
      <c r="N18" s="15">
        <v>16263845</v>
      </c>
      <c r="O18" s="15">
        <v>407376</v>
      </c>
      <c r="P18" s="13">
        <f t="shared" si="1"/>
        <v>17128677</v>
      </c>
      <c r="Q18" s="13">
        <f t="shared" si="2"/>
        <v>17128677</v>
      </c>
      <c r="R18" s="13">
        <f t="shared" si="3"/>
        <v>17513743</v>
      </c>
    </row>
    <row r="19" spans="1:18" ht="12.75" customHeight="1">
      <c r="A19" s="61" t="s">
        <v>65</v>
      </c>
      <c r="B19" s="28" t="s">
        <v>26</v>
      </c>
      <c r="C19" s="6" t="s">
        <v>27</v>
      </c>
      <c r="D19" s="16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3">
        <f t="shared" si="1"/>
        <v>0</v>
      </c>
      <c r="Q19" s="13">
        <f t="shared" si="2"/>
        <v>0</v>
      </c>
      <c r="R19" s="13">
        <f t="shared" si="3"/>
        <v>0</v>
      </c>
    </row>
    <row r="20" spans="1:18">
      <c r="A20" s="62"/>
      <c r="B20" s="29" t="s">
        <v>17</v>
      </c>
      <c r="C20" s="6" t="s">
        <v>28</v>
      </c>
      <c r="D20" s="16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3">
        <f t="shared" si="1"/>
        <v>0</v>
      </c>
      <c r="Q20" s="13">
        <f t="shared" si="2"/>
        <v>0</v>
      </c>
      <c r="R20" s="13">
        <f t="shared" si="3"/>
        <v>0</v>
      </c>
    </row>
    <row r="21" spans="1:18" ht="25.5">
      <c r="A21" s="61" t="s">
        <v>66</v>
      </c>
      <c r="B21" s="28" t="s">
        <v>26</v>
      </c>
      <c r="C21" s="7">
        <v>10</v>
      </c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  <c r="P21" s="13">
        <f t="shared" si="1"/>
        <v>0</v>
      </c>
      <c r="Q21" s="13">
        <f t="shared" si="2"/>
        <v>0</v>
      </c>
      <c r="R21" s="13">
        <f t="shared" si="3"/>
        <v>0</v>
      </c>
    </row>
    <row r="22" spans="1:18" ht="12.75" customHeight="1">
      <c r="A22" s="62"/>
      <c r="B22" s="29" t="s">
        <v>17</v>
      </c>
      <c r="C22" s="7">
        <v>11</v>
      </c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  <c r="P22" s="13">
        <f t="shared" si="1"/>
        <v>0</v>
      </c>
      <c r="Q22" s="13">
        <f t="shared" si="2"/>
        <v>0</v>
      </c>
      <c r="R22" s="13">
        <f t="shared" si="3"/>
        <v>0</v>
      </c>
    </row>
    <row r="23" spans="1:18" ht="25.5">
      <c r="A23" s="61" t="s">
        <v>67</v>
      </c>
      <c r="B23" s="28" t="s">
        <v>26</v>
      </c>
      <c r="C23" s="7">
        <v>12</v>
      </c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3">
        <f t="shared" si="1"/>
        <v>0</v>
      </c>
      <c r="Q23" s="13">
        <f t="shared" si="2"/>
        <v>0</v>
      </c>
      <c r="R23" s="13">
        <f t="shared" si="3"/>
        <v>0</v>
      </c>
    </row>
    <row r="24" spans="1:18">
      <c r="A24" s="62"/>
      <c r="B24" s="29" t="s">
        <v>17</v>
      </c>
      <c r="C24" s="8">
        <v>13</v>
      </c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3">
        <f t="shared" si="1"/>
        <v>0</v>
      </c>
      <c r="Q24" s="13">
        <f t="shared" si="2"/>
        <v>0</v>
      </c>
      <c r="R24" s="13">
        <f t="shared" si="3"/>
        <v>0</v>
      </c>
    </row>
    <row r="25" spans="1:18" ht="25.5">
      <c r="A25" s="61" t="s">
        <v>68</v>
      </c>
      <c r="B25" s="28" t="s">
        <v>26</v>
      </c>
      <c r="C25" s="7">
        <v>14</v>
      </c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3">
        <f t="shared" si="1"/>
        <v>0</v>
      </c>
      <c r="Q25" s="13">
        <f t="shared" si="2"/>
        <v>0</v>
      </c>
      <c r="R25" s="13">
        <f t="shared" si="3"/>
        <v>0</v>
      </c>
    </row>
    <row r="26" spans="1:18">
      <c r="A26" s="62"/>
      <c r="B26" s="29" t="s">
        <v>17</v>
      </c>
      <c r="C26" s="8">
        <v>15</v>
      </c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3">
        <f t="shared" si="1"/>
        <v>0</v>
      </c>
      <c r="Q26" s="13">
        <f t="shared" si="2"/>
        <v>0</v>
      </c>
      <c r="R26" s="13">
        <f t="shared" si="3"/>
        <v>0</v>
      </c>
    </row>
    <row r="27" spans="1:18" ht="25.5">
      <c r="A27" s="75" t="s">
        <v>69</v>
      </c>
      <c r="B27" s="28" t="s">
        <v>26</v>
      </c>
      <c r="C27" s="7">
        <v>16</v>
      </c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3">
        <f t="shared" si="1"/>
        <v>0</v>
      </c>
      <c r="Q27" s="13">
        <f t="shared" si="2"/>
        <v>0</v>
      </c>
      <c r="R27" s="13">
        <f t="shared" si="3"/>
        <v>0</v>
      </c>
    </row>
    <row r="28" spans="1:18" ht="12.75" customHeight="1">
      <c r="A28" s="76"/>
      <c r="B28" s="29" t="s">
        <v>17</v>
      </c>
      <c r="C28" s="8">
        <v>17</v>
      </c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3">
        <f t="shared" si="1"/>
        <v>0</v>
      </c>
      <c r="Q28" s="13">
        <f t="shared" si="2"/>
        <v>0</v>
      </c>
      <c r="R28" s="13">
        <f t="shared" si="3"/>
        <v>0</v>
      </c>
    </row>
    <row r="29" spans="1:18" ht="25.5">
      <c r="A29" s="73" t="s">
        <v>70</v>
      </c>
      <c r="B29" s="33" t="s">
        <v>71</v>
      </c>
      <c r="C29" s="7">
        <v>18</v>
      </c>
      <c r="D29" s="16"/>
      <c r="E29" s="16"/>
      <c r="F29" s="16"/>
      <c r="G29" s="16">
        <v>8</v>
      </c>
      <c r="H29" s="16">
        <v>8</v>
      </c>
      <c r="I29" s="16">
        <v>2</v>
      </c>
      <c r="J29" s="15">
        <v>4731</v>
      </c>
      <c r="K29" s="15">
        <v>4731</v>
      </c>
      <c r="L29" s="15">
        <v>4731</v>
      </c>
      <c r="M29" s="15">
        <v>4822</v>
      </c>
      <c r="N29" s="15">
        <v>4822</v>
      </c>
      <c r="O29" s="15">
        <v>91</v>
      </c>
      <c r="P29" s="13">
        <f t="shared" si="1"/>
        <v>4739</v>
      </c>
      <c r="Q29" s="13">
        <f t="shared" si="2"/>
        <v>4739</v>
      </c>
      <c r="R29" s="13">
        <f t="shared" si="3"/>
        <v>4824</v>
      </c>
    </row>
    <row r="30" spans="1:18">
      <c r="A30" s="74"/>
      <c r="B30" s="33" t="s">
        <v>17</v>
      </c>
      <c r="C30" s="8">
        <v>19</v>
      </c>
      <c r="D30" s="16"/>
      <c r="E30" s="16"/>
      <c r="F30" s="16"/>
      <c r="G30" s="16">
        <v>17723</v>
      </c>
      <c r="H30" s="16">
        <v>17723</v>
      </c>
      <c r="I30" s="16">
        <v>4431</v>
      </c>
      <c r="J30" s="15">
        <v>19312287</v>
      </c>
      <c r="K30" s="15">
        <v>19312287</v>
      </c>
      <c r="L30" s="15">
        <v>19312287</v>
      </c>
      <c r="M30" s="15">
        <v>19958527</v>
      </c>
      <c r="N30" s="15">
        <v>19958527</v>
      </c>
      <c r="O30" s="15">
        <v>331627</v>
      </c>
      <c r="P30" s="13">
        <f t="shared" si="1"/>
        <v>19330010</v>
      </c>
      <c r="Q30" s="13">
        <f t="shared" si="2"/>
        <v>19330010</v>
      </c>
      <c r="R30" s="13">
        <f t="shared" si="3"/>
        <v>19962958</v>
      </c>
    </row>
    <row r="31" spans="1:18" ht="25.5">
      <c r="A31" s="36" t="s">
        <v>72</v>
      </c>
      <c r="B31" s="30" t="s">
        <v>29</v>
      </c>
      <c r="C31" s="7">
        <v>20</v>
      </c>
      <c r="D31" s="16"/>
      <c r="E31" s="16"/>
      <c r="F31" s="16"/>
      <c r="G31" s="16">
        <v>111</v>
      </c>
      <c r="H31" s="16">
        <v>111</v>
      </c>
      <c r="I31" s="16">
        <v>68</v>
      </c>
      <c r="J31" s="15">
        <v>12035</v>
      </c>
      <c r="K31" s="15">
        <v>12035</v>
      </c>
      <c r="L31" s="15">
        <v>12035</v>
      </c>
      <c r="M31" s="15">
        <v>10430</v>
      </c>
      <c r="N31" s="15">
        <v>10430</v>
      </c>
      <c r="O31" s="15">
        <v>332</v>
      </c>
      <c r="P31" s="13">
        <f t="shared" si="1"/>
        <v>12146</v>
      </c>
      <c r="Q31" s="13">
        <f t="shared" si="2"/>
        <v>12146</v>
      </c>
      <c r="R31" s="13">
        <f t="shared" si="3"/>
        <v>10498</v>
      </c>
    </row>
    <row r="32" spans="1:18" ht="38.25">
      <c r="A32" s="37"/>
      <c r="B32" s="30" t="s">
        <v>30</v>
      </c>
      <c r="C32" s="7">
        <v>21</v>
      </c>
      <c r="D32" s="16"/>
      <c r="E32" s="16"/>
      <c r="F32" s="16"/>
      <c r="G32" s="16">
        <v>19</v>
      </c>
      <c r="H32" s="16">
        <v>19</v>
      </c>
      <c r="I32" s="16">
        <v>17</v>
      </c>
      <c r="J32" s="15">
        <v>2187</v>
      </c>
      <c r="K32" s="15">
        <v>2187</v>
      </c>
      <c r="L32" s="15">
        <v>2187</v>
      </c>
      <c r="M32" s="15">
        <v>2256</v>
      </c>
      <c r="N32" s="15">
        <v>2256</v>
      </c>
      <c r="O32" s="15">
        <v>69</v>
      </c>
      <c r="P32" s="13">
        <f t="shared" si="1"/>
        <v>2206</v>
      </c>
      <c r="Q32" s="13">
        <f t="shared" si="2"/>
        <v>2206</v>
      </c>
      <c r="R32" s="13">
        <f t="shared" si="3"/>
        <v>2273</v>
      </c>
    </row>
    <row r="33" spans="1:18">
      <c r="A33" s="63"/>
      <c r="B33" s="31" t="s">
        <v>17</v>
      </c>
      <c r="C33" s="8">
        <v>22</v>
      </c>
      <c r="D33" s="16"/>
      <c r="E33" s="16"/>
      <c r="F33" s="16"/>
      <c r="G33" s="16">
        <v>2181608</v>
      </c>
      <c r="H33" s="16">
        <v>2181608</v>
      </c>
      <c r="I33" s="16">
        <v>1899540</v>
      </c>
      <c r="J33" s="15">
        <v>106062568</v>
      </c>
      <c r="K33" s="15">
        <v>106062568</v>
      </c>
      <c r="L33" s="15">
        <v>106062568</v>
      </c>
      <c r="M33" s="15">
        <v>113880984</v>
      </c>
      <c r="N33" s="15">
        <v>113880984</v>
      </c>
      <c r="O33" s="15">
        <v>3521672</v>
      </c>
      <c r="P33" s="13">
        <f t="shared" si="1"/>
        <v>108244176</v>
      </c>
      <c r="Q33" s="13">
        <f t="shared" si="2"/>
        <v>108244176</v>
      </c>
      <c r="R33" s="13">
        <f t="shared" si="3"/>
        <v>115780524</v>
      </c>
    </row>
    <row r="34" spans="1:18" ht="25.5">
      <c r="A34" s="64" t="s">
        <v>73</v>
      </c>
      <c r="B34" s="30" t="s">
        <v>29</v>
      </c>
      <c r="C34" s="7">
        <v>23</v>
      </c>
      <c r="D34" s="16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  <c r="P34" s="13">
        <f t="shared" si="1"/>
        <v>0</v>
      </c>
      <c r="Q34" s="13">
        <f t="shared" si="2"/>
        <v>0</v>
      </c>
      <c r="R34" s="13">
        <f t="shared" si="3"/>
        <v>0</v>
      </c>
    </row>
    <row r="35" spans="1:18" ht="38.25">
      <c r="A35" s="65"/>
      <c r="B35" s="30" t="s">
        <v>30</v>
      </c>
      <c r="C35" s="8">
        <v>24</v>
      </c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3">
        <f t="shared" si="1"/>
        <v>0</v>
      </c>
      <c r="Q35" s="13">
        <f t="shared" si="2"/>
        <v>0</v>
      </c>
      <c r="R35" s="13">
        <f t="shared" si="3"/>
        <v>0</v>
      </c>
    </row>
    <row r="36" spans="1:18">
      <c r="A36" s="66"/>
      <c r="B36" s="32" t="s">
        <v>17</v>
      </c>
      <c r="C36" s="8" t="s">
        <v>41</v>
      </c>
      <c r="D36" s="16"/>
      <c r="E36" s="16"/>
      <c r="F36" s="16"/>
      <c r="G36" s="16"/>
      <c r="H36" s="16"/>
      <c r="I36" s="16"/>
      <c r="J36" s="15"/>
      <c r="K36" s="15"/>
      <c r="L36" s="15"/>
      <c r="M36" s="15"/>
      <c r="N36" s="15"/>
      <c r="O36" s="15"/>
      <c r="P36" s="13">
        <f t="shared" si="1"/>
        <v>0</v>
      </c>
      <c r="Q36" s="13">
        <f t="shared" si="2"/>
        <v>0</v>
      </c>
      <c r="R36" s="13">
        <f t="shared" si="3"/>
        <v>0</v>
      </c>
    </row>
    <row r="37" spans="1:18" ht="25.5">
      <c r="A37" s="67" t="s">
        <v>79</v>
      </c>
      <c r="B37" s="34" t="s">
        <v>29</v>
      </c>
      <c r="C37" s="8" t="s">
        <v>42</v>
      </c>
      <c r="D37" s="16"/>
      <c r="E37" s="16"/>
      <c r="F37" s="16"/>
      <c r="G37" s="16"/>
      <c r="H37" s="16"/>
      <c r="I37" s="16"/>
      <c r="J37" s="15"/>
      <c r="K37" s="15"/>
      <c r="L37" s="15"/>
      <c r="M37" s="15"/>
      <c r="N37" s="15"/>
      <c r="O37" s="15"/>
      <c r="P37" s="13">
        <f t="shared" si="1"/>
        <v>0</v>
      </c>
      <c r="Q37" s="13">
        <f t="shared" si="2"/>
        <v>0</v>
      </c>
      <c r="R37" s="13">
        <f t="shared" si="3"/>
        <v>0</v>
      </c>
    </row>
    <row r="38" spans="1:18" ht="38.25">
      <c r="A38" s="68"/>
      <c r="B38" s="34" t="s">
        <v>30</v>
      </c>
      <c r="C38" s="8" t="s">
        <v>43</v>
      </c>
      <c r="D38" s="16"/>
      <c r="E38" s="16"/>
      <c r="F38" s="16"/>
      <c r="G38" s="16"/>
      <c r="H38" s="16"/>
      <c r="I38" s="16"/>
      <c r="J38" s="15"/>
      <c r="K38" s="15"/>
      <c r="L38" s="15"/>
      <c r="M38" s="15"/>
      <c r="N38" s="15"/>
      <c r="O38" s="15"/>
      <c r="P38" s="13">
        <f t="shared" si="1"/>
        <v>0</v>
      </c>
      <c r="Q38" s="13">
        <f t="shared" si="2"/>
        <v>0</v>
      </c>
      <c r="R38" s="13">
        <f t="shared" si="3"/>
        <v>0</v>
      </c>
    </row>
    <row r="39" spans="1:18">
      <c r="A39" s="69"/>
      <c r="B39" s="34" t="s">
        <v>17</v>
      </c>
      <c r="C39" s="8" t="s">
        <v>44</v>
      </c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3">
        <f t="shared" si="1"/>
        <v>0</v>
      </c>
      <c r="Q39" s="13">
        <f t="shared" si="2"/>
        <v>0</v>
      </c>
      <c r="R39" s="13">
        <f t="shared" si="3"/>
        <v>0</v>
      </c>
    </row>
    <row r="40" spans="1:18" ht="25.5">
      <c r="A40" s="70" t="s">
        <v>74</v>
      </c>
      <c r="B40" s="34" t="s">
        <v>29</v>
      </c>
      <c r="C40" s="8" t="s">
        <v>45</v>
      </c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3">
        <f t="shared" si="1"/>
        <v>0</v>
      </c>
      <c r="Q40" s="13">
        <f t="shared" si="2"/>
        <v>0</v>
      </c>
      <c r="R40" s="13">
        <f t="shared" si="3"/>
        <v>0</v>
      </c>
    </row>
    <row r="41" spans="1:18" ht="38.25">
      <c r="A41" s="71"/>
      <c r="B41" s="34" t="s">
        <v>30</v>
      </c>
      <c r="C41" s="8" t="s">
        <v>46</v>
      </c>
      <c r="D41" s="16"/>
      <c r="E41" s="16"/>
      <c r="F41" s="16"/>
      <c r="G41" s="16"/>
      <c r="H41" s="16"/>
      <c r="I41" s="16"/>
      <c r="J41" s="15"/>
      <c r="K41" s="15"/>
      <c r="L41" s="15"/>
      <c r="M41" s="15"/>
      <c r="N41" s="15"/>
      <c r="O41" s="15"/>
      <c r="P41" s="13">
        <f t="shared" si="1"/>
        <v>0</v>
      </c>
      <c r="Q41" s="13">
        <f t="shared" si="2"/>
        <v>0</v>
      </c>
      <c r="R41" s="13">
        <f t="shared" si="3"/>
        <v>0</v>
      </c>
    </row>
    <row r="42" spans="1:18">
      <c r="A42" s="72"/>
      <c r="B42" s="34" t="s">
        <v>17</v>
      </c>
      <c r="C42" s="8" t="s">
        <v>47</v>
      </c>
      <c r="D42" s="16"/>
      <c r="E42" s="16"/>
      <c r="F42" s="16"/>
      <c r="G42" s="16"/>
      <c r="H42" s="16"/>
      <c r="I42" s="16"/>
      <c r="J42" s="15"/>
      <c r="K42" s="15"/>
      <c r="L42" s="15"/>
      <c r="M42" s="15"/>
      <c r="N42" s="15"/>
      <c r="O42" s="15"/>
      <c r="P42" s="13">
        <f t="shared" si="1"/>
        <v>0</v>
      </c>
      <c r="Q42" s="13">
        <f t="shared" si="2"/>
        <v>0</v>
      </c>
      <c r="R42" s="13">
        <f t="shared" si="3"/>
        <v>0</v>
      </c>
    </row>
    <row r="43" spans="1:18" ht="25.5">
      <c r="A43" s="36" t="s">
        <v>75</v>
      </c>
      <c r="B43" s="32" t="s">
        <v>31</v>
      </c>
      <c r="C43" s="8" t="s">
        <v>48</v>
      </c>
      <c r="D43" s="16"/>
      <c r="E43" s="16"/>
      <c r="F43" s="16"/>
      <c r="G43" s="16"/>
      <c r="H43" s="16"/>
      <c r="I43" s="16"/>
      <c r="J43" s="15">
        <v>3706</v>
      </c>
      <c r="K43" s="15">
        <v>3706</v>
      </c>
      <c r="L43" s="15">
        <v>3706</v>
      </c>
      <c r="M43" s="15">
        <v>4652</v>
      </c>
      <c r="N43" s="15">
        <v>4652</v>
      </c>
      <c r="O43" s="15">
        <v>88</v>
      </c>
      <c r="P43" s="13">
        <f t="shared" si="1"/>
        <v>3706</v>
      </c>
      <c r="Q43" s="13">
        <f t="shared" si="2"/>
        <v>3706</v>
      </c>
      <c r="R43" s="13">
        <f t="shared" si="3"/>
        <v>4652</v>
      </c>
    </row>
    <row r="44" spans="1:18" ht="25.5">
      <c r="A44" s="37"/>
      <c r="B44" s="32" t="s">
        <v>36</v>
      </c>
      <c r="C44" s="8" t="s">
        <v>49</v>
      </c>
      <c r="D44" s="16"/>
      <c r="E44" s="16"/>
      <c r="F44" s="16"/>
      <c r="G44" s="16"/>
      <c r="H44" s="16"/>
      <c r="I44" s="16"/>
      <c r="J44" s="15">
        <v>1030</v>
      </c>
      <c r="K44" s="15">
        <v>1030</v>
      </c>
      <c r="L44" s="15">
        <v>1030</v>
      </c>
      <c r="M44" s="15">
        <v>1047</v>
      </c>
      <c r="N44" s="15">
        <v>1047</v>
      </c>
      <c r="O44" s="15">
        <v>17</v>
      </c>
      <c r="P44" s="13">
        <f t="shared" si="1"/>
        <v>1030</v>
      </c>
      <c r="Q44" s="13">
        <f t="shared" si="2"/>
        <v>1030</v>
      </c>
      <c r="R44" s="13">
        <f t="shared" si="3"/>
        <v>1047</v>
      </c>
    </row>
    <row r="45" spans="1:18">
      <c r="A45" s="63"/>
      <c r="B45" s="32" t="s">
        <v>17</v>
      </c>
      <c r="C45" s="8" t="s">
        <v>50</v>
      </c>
      <c r="D45" s="16"/>
      <c r="E45" s="16"/>
      <c r="F45" s="16"/>
      <c r="G45" s="16"/>
      <c r="H45" s="16"/>
      <c r="I45" s="16"/>
      <c r="J45" s="15">
        <v>24727068</v>
      </c>
      <c r="K45" s="15">
        <v>24727068</v>
      </c>
      <c r="L45" s="15">
        <v>24727068</v>
      </c>
      <c r="M45" s="15">
        <v>24583590</v>
      </c>
      <c r="N45" s="15">
        <v>24583590</v>
      </c>
      <c r="O45" s="15">
        <v>381670</v>
      </c>
      <c r="P45" s="13">
        <f t="shared" si="1"/>
        <v>24727068</v>
      </c>
      <c r="Q45" s="13">
        <f t="shared" si="2"/>
        <v>24727068</v>
      </c>
      <c r="R45" s="13">
        <f t="shared" si="3"/>
        <v>24583590</v>
      </c>
    </row>
    <row r="46" spans="1:18" ht="25.5">
      <c r="A46" s="70" t="s">
        <v>74</v>
      </c>
      <c r="B46" s="32" t="s">
        <v>31</v>
      </c>
      <c r="C46" s="8" t="s">
        <v>51</v>
      </c>
      <c r="D46" s="16"/>
      <c r="E46" s="16"/>
      <c r="F46" s="16"/>
      <c r="G46" s="16"/>
      <c r="H46" s="16"/>
      <c r="I46" s="16"/>
      <c r="J46" s="15"/>
      <c r="K46" s="15"/>
      <c r="L46" s="15"/>
      <c r="M46" s="15"/>
      <c r="N46" s="15"/>
      <c r="O46" s="15"/>
      <c r="P46" s="13">
        <f t="shared" si="1"/>
        <v>0</v>
      </c>
      <c r="Q46" s="13">
        <f t="shared" si="2"/>
        <v>0</v>
      </c>
      <c r="R46" s="13">
        <f t="shared" si="3"/>
        <v>0</v>
      </c>
    </row>
    <row r="47" spans="1:18" ht="25.5">
      <c r="A47" s="71"/>
      <c r="B47" s="32" t="s">
        <v>36</v>
      </c>
      <c r="C47" s="8" t="s">
        <v>52</v>
      </c>
      <c r="D47" s="16"/>
      <c r="E47" s="16"/>
      <c r="F47" s="16"/>
      <c r="G47" s="16"/>
      <c r="H47" s="16"/>
      <c r="I47" s="16"/>
      <c r="J47" s="15"/>
      <c r="K47" s="15"/>
      <c r="L47" s="15"/>
      <c r="M47" s="15"/>
      <c r="N47" s="15"/>
      <c r="O47" s="15"/>
      <c r="P47" s="13">
        <f t="shared" si="1"/>
        <v>0</v>
      </c>
      <c r="Q47" s="13">
        <f t="shared" si="2"/>
        <v>0</v>
      </c>
      <c r="R47" s="13">
        <f t="shared" si="3"/>
        <v>0</v>
      </c>
    </row>
    <row r="48" spans="1:18">
      <c r="A48" s="72"/>
      <c r="B48" s="32" t="s">
        <v>17</v>
      </c>
      <c r="C48" s="8" t="s">
        <v>53</v>
      </c>
      <c r="D48" s="16"/>
      <c r="E48" s="16"/>
      <c r="F48" s="16"/>
      <c r="G48" s="16"/>
      <c r="H48" s="16"/>
      <c r="I48" s="16"/>
      <c r="J48" s="15"/>
      <c r="K48" s="15"/>
      <c r="L48" s="15"/>
      <c r="M48" s="15"/>
      <c r="N48" s="15"/>
      <c r="O48" s="15"/>
      <c r="P48" s="13">
        <f t="shared" si="1"/>
        <v>0</v>
      </c>
      <c r="Q48" s="13">
        <f t="shared" si="2"/>
        <v>0</v>
      </c>
      <c r="R48" s="13">
        <f t="shared" si="3"/>
        <v>0</v>
      </c>
    </row>
    <row r="49" spans="1:21">
      <c r="A49" s="70" t="s">
        <v>76</v>
      </c>
      <c r="B49" s="34" t="s">
        <v>77</v>
      </c>
      <c r="C49" s="8" t="s">
        <v>54</v>
      </c>
      <c r="D49" s="16"/>
      <c r="E49" s="16"/>
      <c r="F49" s="16"/>
      <c r="G49" s="16"/>
      <c r="H49" s="16"/>
      <c r="I49" s="16"/>
      <c r="J49" s="15"/>
      <c r="K49" s="15"/>
      <c r="L49" s="15"/>
      <c r="M49" s="15"/>
      <c r="N49" s="15"/>
      <c r="O49" s="15"/>
      <c r="P49" s="13">
        <f t="shared" si="1"/>
        <v>0</v>
      </c>
      <c r="Q49" s="13">
        <f t="shared" si="2"/>
        <v>0</v>
      </c>
      <c r="R49" s="13">
        <f t="shared" si="3"/>
        <v>0</v>
      </c>
    </row>
    <row r="50" spans="1:21">
      <c r="A50" s="72"/>
      <c r="B50" s="34" t="s">
        <v>17</v>
      </c>
      <c r="C50" s="8" t="s">
        <v>55</v>
      </c>
      <c r="D50" s="16"/>
      <c r="E50" s="16"/>
      <c r="F50" s="16"/>
      <c r="G50" s="16"/>
      <c r="H50" s="16"/>
      <c r="I50" s="16"/>
      <c r="J50" s="15"/>
      <c r="K50" s="15"/>
      <c r="L50" s="15"/>
      <c r="M50" s="15"/>
      <c r="N50" s="15"/>
      <c r="O50" s="15"/>
      <c r="P50" s="13">
        <f t="shared" si="1"/>
        <v>0</v>
      </c>
      <c r="Q50" s="13">
        <f t="shared" si="2"/>
        <v>0</v>
      </c>
      <c r="R50" s="13">
        <f t="shared" si="3"/>
        <v>0</v>
      </c>
    </row>
    <row r="51" spans="1:21" ht="25.5">
      <c r="A51" s="36" t="s">
        <v>32</v>
      </c>
      <c r="B51" s="32" t="s">
        <v>29</v>
      </c>
      <c r="C51" s="8" t="s">
        <v>56</v>
      </c>
      <c r="D51" s="16"/>
      <c r="E51" s="16"/>
      <c r="F51" s="16"/>
      <c r="G51" s="16"/>
      <c r="H51" s="16"/>
      <c r="I51" s="16"/>
      <c r="J51" s="15"/>
      <c r="K51" s="15"/>
      <c r="L51" s="15"/>
      <c r="M51" s="15"/>
      <c r="N51" s="15"/>
      <c r="O51" s="15"/>
      <c r="P51" s="13">
        <f t="shared" si="1"/>
        <v>0</v>
      </c>
      <c r="Q51" s="13">
        <f t="shared" si="2"/>
        <v>0</v>
      </c>
      <c r="R51" s="13">
        <f t="shared" si="3"/>
        <v>0</v>
      </c>
    </row>
    <row r="52" spans="1:21" ht="38.25">
      <c r="A52" s="37"/>
      <c r="B52" s="32" t="s">
        <v>30</v>
      </c>
      <c r="C52" s="8" t="s">
        <v>57</v>
      </c>
      <c r="D52" s="16"/>
      <c r="E52" s="16"/>
      <c r="F52" s="16"/>
      <c r="G52" s="16"/>
      <c r="H52" s="16"/>
      <c r="I52" s="16"/>
      <c r="J52" s="15"/>
      <c r="K52" s="15"/>
      <c r="L52" s="15"/>
      <c r="M52" s="15"/>
      <c r="N52" s="15"/>
      <c r="O52" s="15"/>
      <c r="P52" s="13">
        <f t="shared" si="1"/>
        <v>0</v>
      </c>
      <c r="Q52" s="13">
        <f t="shared" si="2"/>
        <v>0</v>
      </c>
      <c r="R52" s="13">
        <f t="shared" si="3"/>
        <v>0</v>
      </c>
    </row>
    <row r="53" spans="1:21">
      <c r="A53" s="63"/>
      <c r="B53" s="32" t="s">
        <v>17</v>
      </c>
      <c r="C53" s="8" t="s">
        <v>58</v>
      </c>
      <c r="D53" s="16"/>
      <c r="E53" s="16"/>
      <c r="F53" s="16"/>
      <c r="G53" s="16"/>
      <c r="H53" s="16"/>
      <c r="I53" s="16"/>
      <c r="J53" s="15"/>
      <c r="K53" s="15"/>
      <c r="L53" s="15"/>
      <c r="M53" s="15"/>
      <c r="N53" s="15"/>
      <c r="O53" s="15"/>
      <c r="P53" s="13">
        <f t="shared" si="1"/>
        <v>0</v>
      </c>
      <c r="Q53" s="13">
        <f t="shared" si="2"/>
        <v>0</v>
      </c>
      <c r="R53" s="13">
        <f t="shared" si="3"/>
        <v>0</v>
      </c>
    </row>
    <row r="54" spans="1:21" ht="25.5">
      <c r="A54" s="24" t="s">
        <v>37</v>
      </c>
      <c r="B54" s="32" t="s">
        <v>17</v>
      </c>
      <c r="C54" s="8" t="s">
        <v>59</v>
      </c>
      <c r="D54" s="16"/>
      <c r="E54" s="16"/>
      <c r="F54" s="16"/>
      <c r="G54" s="16"/>
      <c r="H54" s="16"/>
      <c r="I54" s="16"/>
      <c r="J54" s="15"/>
      <c r="K54" s="15"/>
      <c r="L54" s="15"/>
      <c r="M54" s="15"/>
      <c r="N54" s="15"/>
      <c r="O54" s="15"/>
      <c r="P54" s="13">
        <f t="shared" si="1"/>
        <v>0</v>
      </c>
      <c r="Q54" s="13">
        <f t="shared" si="2"/>
        <v>0</v>
      </c>
      <c r="R54" s="13">
        <f t="shared" si="3"/>
        <v>0</v>
      </c>
    </row>
    <row r="55" spans="1:21" ht="38.25">
      <c r="A55" s="26" t="s">
        <v>78</v>
      </c>
      <c r="B55" s="32" t="s">
        <v>17</v>
      </c>
      <c r="C55" s="8" t="s">
        <v>60</v>
      </c>
      <c r="D55" s="16"/>
      <c r="E55" s="16"/>
      <c r="F55" s="16"/>
      <c r="G55" s="16"/>
      <c r="H55" s="16"/>
      <c r="I55" s="16"/>
      <c r="J55" s="15"/>
      <c r="K55" s="15"/>
      <c r="L55" s="15"/>
      <c r="M55" s="15"/>
      <c r="N55" s="15"/>
      <c r="O55" s="15"/>
      <c r="P55" s="13">
        <f t="shared" si="1"/>
        <v>0</v>
      </c>
      <c r="Q55" s="13">
        <f t="shared" si="2"/>
        <v>0</v>
      </c>
      <c r="R55" s="13">
        <f t="shared" si="3"/>
        <v>0</v>
      </c>
    </row>
    <row r="56" spans="1:21" ht="13.5">
      <c r="A56" s="20" t="s">
        <v>33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21">
      <c r="S57" s="18"/>
      <c r="T57" s="19"/>
    </row>
    <row r="58" spans="1:21">
      <c r="S58" s="17"/>
      <c r="T58" s="17"/>
      <c r="U58" s="9"/>
    </row>
    <row r="59" spans="1:21">
      <c r="S59" s="10"/>
    </row>
    <row r="71" spans="1:1">
      <c r="A71" t="s">
        <v>34</v>
      </c>
    </row>
  </sheetData>
  <mergeCells count="35">
    <mergeCell ref="A17:A18"/>
    <mergeCell ref="A19:A20"/>
    <mergeCell ref="A51:A53"/>
    <mergeCell ref="A34:A36"/>
    <mergeCell ref="A37:A39"/>
    <mergeCell ref="A40:A42"/>
    <mergeCell ref="A43:A45"/>
    <mergeCell ref="A46:A48"/>
    <mergeCell ref="A49:A50"/>
    <mergeCell ref="A29:A30"/>
    <mergeCell ref="A31:A33"/>
    <mergeCell ref="A21:A22"/>
    <mergeCell ref="A23:A24"/>
    <mergeCell ref="A25:A26"/>
    <mergeCell ref="A27:A28"/>
    <mergeCell ref="A2:S2"/>
    <mergeCell ref="M3:S3"/>
    <mergeCell ref="A4:A10"/>
    <mergeCell ref="B4:B10"/>
    <mergeCell ref="C4:C10"/>
    <mergeCell ref="O9:O10"/>
    <mergeCell ref="M8:O8"/>
    <mergeCell ref="J5:O7"/>
    <mergeCell ref="R8:R10"/>
    <mergeCell ref="A13:A15"/>
    <mergeCell ref="D4:O4"/>
    <mergeCell ref="J8:J9"/>
    <mergeCell ref="P4:R7"/>
    <mergeCell ref="G5:I9"/>
    <mergeCell ref="D5:F9"/>
    <mergeCell ref="N9:N10"/>
    <mergeCell ref="K8:L9"/>
    <mergeCell ref="P8:P10"/>
    <mergeCell ref="M9:M10"/>
    <mergeCell ref="Q8:Q10"/>
  </mergeCells>
  <phoneticPr fontId="0" type="noConversion"/>
  <pageMargins left="0.27559055118110237" right="0.15748031496062992" top="0.51181102362204722" bottom="0.15748031496062992" header="0.5118110236220472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РМИАЦ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grd-ShchepetkovaAV</cp:lastModifiedBy>
  <cp:lastPrinted>2020-02-03T15:13:19Z</cp:lastPrinted>
  <dcterms:created xsi:type="dcterms:W3CDTF">2015-01-29T15:40:44Z</dcterms:created>
  <dcterms:modified xsi:type="dcterms:W3CDTF">2021-03-19T07:44:45Z</dcterms:modified>
</cp:coreProperties>
</file>